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2" documentId="8_{FAD4FB58-A324-4649-8890-98B63FC79E65}" xr6:coauthVersionLast="47" xr6:coauthVersionMax="47" xr10:uidLastSave="{F6F6D4B2-3466-4DD5-AD23-8D40E11FCE29}"/>
  <bookViews>
    <workbookView xWindow="-120" yWindow="-120" windowWidth="29040" windowHeight="15720" xr2:uid="{0851F913-F510-427F-96E8-6FF26952558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B36" i="1"/>
  <c r="E34" i="1"/>
  <c r="D34" i="1"/>
  <c r="C34" i="1"/>
  <c r="B34" i="1"/>
  <c r="E32" i="1"/>
  <c r="D32" i="1"/>
  <c r="C32" i="1"/>
  <c r="B32" i="1"/>
  <c r="E31" i="1"/>
  <c r="D31" i="1"/>
  <c r="C31" i="1"/>
  <c r="B31" i="1"/>
  <c r="E30" i="1"/>
  <c r="D30" i="1"/>
  <c r="C30" i="1"/>
  <c r="B30" i="1"/>
  <c r="E28" i="1"/>
  <c r="D28" i="1"/>
  <c r="C28" i="1"/>
  <c r="B28" i="1"/>
  <c r="E27" i="1"/>
  <c r="D27" i="1"/>
  <c r="C27" i="1"/>
  <c r="B27" i="1"/>
  <c r="E26" i="1"/>
  <c r="D26" i="1"/>
  <c r="C26" i="1"/>
  <c r="B26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5" i="1"/>
  <c r="D15" i="1"/>
  <c r="C15" i="1"/>
  <c r="B15" i="1"/>
</calcChain>
</file>

<file path=xl/sharedStrings.xml><?xml version="1.0" encoding="utf-8"?>
<sst xmlns="http://schemas.openxmlformats.org/spreadsheetml/2006/main" count="36" uniqueCount="36">
  <si>
    <t xml:space="preserve">                Reseller - Effective June 1, 2023 (USD)</t>
  </si>
  <si>
    <t xml:space="preserve">  Part #</t>
  </si>
  <si>
    <t>RESELLER
ONE UNIT
15%</t>
  </si>
  <si>
    <t>RESELLER
2-24 UNITS
21%</t>
  </si>
  <si>
    <t>RESELLER
25-99 UNITS
24%</t>
  </si>
  <si>
    <t>RESELLER
100-250 UNITS
28%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</si>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</sst>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8" fontId="3" fillId="5" borderId="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8" fontId="3" fillId="5" borderId="6" xfId="0" applyNumberFormat="1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8" fontId="3" fillId="5" borderId="7" xfId="0" applyNumberFormat="1" applyFont="1" applyFill="1" applyBorder="1" applyAlignment="1">
      <alignment horizontal="center" vertical="center"/>
    </xf>
    <xf numFmtId="8" fontId="3" fillId="5" borderId="9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8" fontId="3" fillId="5" borderId="11" xfId="0" applyNumberFormat="1" applyFont="1" applyFill="1" applyBorder="1" applyAlignment="1">
      <alignment horizontal="center" vertical="center"/>
    </xf>
    <xf numFmtId="8" fontId="3" fillId="5" borderId="12" xfId="0" applyNumberFormat="1" applyFont="1" applyFill="1" applyBorder="1" applyAlignment="1">
      <alignment horizontal="center" vertical="center"/>
    </xf>
    <xf numFmtId="8" fontId="3" fillId="5" borderId="13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3" fillId="5" borderId="17" xfId="0" applyNumberFormat="1" applyFont="1" applyFill="1" applyBorder="1" applyAlignment="1">
      <alignment horizontal="center" vertical="center"/>
    </xf>
    <xf numFmtId="9" fontId="0" fillId="0" borderId="0" xfId="1" applyFont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6</xdr:row>
      <xdr:rowOff>66675</xdr:rowOff>
    </xdr:from>
    <xdr:to>
      <xdr:col>5</xdr:col>
      <xdr:colOff>980429</xdr:colOff>
      <xdr:row>12</xdr:row>
      <xdr:rowOff>584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6CD9A5C-FCEE-499E-992E-D602B5236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209675"/>
          <a:ext cx="3399779" cy="1076909"/>
        </a:xfrm>
        <a:prstGeom prst="rect">
          <a:avLst/>
        </a:prstGeom>
      </xdr:spPr>
    </xdr:pic>
    <xdr:clientData/>
  </xdr:twoCellAnchor>
  <xdr:twoCellAnchor editAs="oneCell">
    <xdr:from>
      <xdr:col>0</xdr:col>
      <xdr:colOff>292803</xdr:colOff>
      <xdr:row>0</xdr:row>
      <xdr:rowOff>152400</xdr:rowOff>
    </xdr:from>
    <xdr:to>
      <xdr:col>5</xdr:col>
      <xdr:colOff>828675</xdr:colOff>
      <xdr:row>6</xdr:row>
      <xdr:rowOff>141143</xdr:rowOff>
    </xdr:to>
    <xdr:pic>
      <xdr:nvPicPr>
        <xdr:cNvPr id="9" name="Image">
          <a:extLst>
            <a:ext uri="{FF2B5EF4-FFF2-40B4-BE49-F238E27FC236}">
              <a16:creationId xmlns:a16="http://schemas.microsoft.com/office/drawing/2014/main" id="{AF56EBB0-0C07-470A-B81C-3234690328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447555" y="-2002352"/>
          <a:ext cx="1131743" cy="544124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0</xdr:row>
      <xdr:rowOff>0</xdr:rowOff>
    </xdr:from>
    <xdr:to>
      <xdr:col>2</xdr:col>
      <xdr:colOff>620042</xdr:colOff>
      <xdr:row>12</xdr:row>
      <xdr:rowOff>485775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472693CE-496B-4BD3-88A9-3E7D02824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0"/>
          <a:ext cx="2363116" cy="2771775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E382-B748-4A3F-9FF5-DD5CFF556966}">
  <dimension ref="A1:F44"/>
  <sheetViews>
    <sheetView tabSelected="1" workbookViewId="0">
      <selection activeCell="G10" sqref="G10"/>
    </sheetView>
  </sheetViews>
  <sheetFormatPr defaultColWidth="9.140625" defaultRowHeight="15" outlineLevelRow="1" x14ac:dyDescent="0.25"/>
  <cols>
    <col min="1" max="6" width="14.7109375" customWidth="1"/>
  </cols>
  <sheetData>
    <row r="1" spans="1:6" x14ac:dyDescent="0.25">
      <c r="A1" s="1"/>
      <c r="B1" s="1"/>
      <c r="C1" s="1"/>
      <c r="D1" s="29" t="s">
        <v>0</v>
      </c>
      <c r="E1" s="29"/>
      <c r="F1" s="2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45" customHeight="1" x14ac:dyDescent="0.25">
      <c r="A13" s="2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2" t="s">
        <v>6</v>
      </c>
    </row>
    <row r="14" spans="1:6" x14ac:dyDescent="0.25">
      <c r="A14" s="30" t="s">
        <v>7</v>
      </c>
      <c r="B14" s="30"/>
      <c r="C14" s="30"/>
      <c r="D14" s="30"/>
      <c r="E14" s="30"/>
      <c r="F14" s="30"/>
    </row>
    <row r="15" spans="1:6" x14ac:dyDescent="0.25">
      <c r="A15" s="4" t="s">
        <v>8</v>
      </c>
      <c r="B15" s="5">
        <f>+$F15*(1-B$44)</f>
        <v>378.25</v>
      </c>
      <c r="C15" s="5">
        <f>+$F15*(1-C$44)</f>
        <v>351.55</v>
      </c>
      <c r="D15" s="5">
        <f>+$F15*(1-D$44)</f>
        <v>338.2</v>
      </c>
      <c r="E15" s="5">
        <f>+$F15*(1-E$44)</f>
        <v>320.39999999999998</v>
      </c>
      <c r="F15" s="5">
        <v>445</v>
      </c>
    </row>
    <row r="16" spans="1:6" x14ac:dyDescent="0.25">
      <c r="A16" s="31" t="s">
        <v>9</v>
      </c>
      <c r="B16" s="32"/>
      <c r="C16" s="32"/>
      <c r="D16" s="32"/>
      <c r="E16" s="32"/>
      <c r="F16" s="32"/>
    </row>
    <row r="17" spans="1:6" outlineLevel="1" x14ac:dyDescent="0.25">
      <c r="A17" s="6" t="s">
        <v>10</v>
      </c>
      <c r="B17" s="5">
        <f t="shared" ref="B17:E24" si="0">+$F17*(1-B$44)</f>
        <v>565.25</v>
      </c>
      <c r="C17" s="5">
        <f t="shared" si="0"/>
        <v>525.35</v>
      </c>
      <c r="D17" s="5">
        <f t="shared" si="0"/>
        <v>505.40000000000003</v>
      </c>
      <c r="E17" s="5">
        <f t="shared" si="0"/>
        <v>478.79999999999995</v>
      </c>
      <c r="F17" s="7">
        <v>665</v>
      </c>
    </row>
    <row r="18" spans="1:6" x14ac:dyDescent="0.25">
      <c r="A18" s="6" t="s">
        <v>11</v>
      </c>
      <c r="B18" s="5">
        <f t="shared" si="0"/>
        <v>539.75</v>
      </c>
      <c r="C18" s="5">
        <f t="shared" si="0"/>
        <v>501.65000000000003</v>
      </c>
      <c r="D18" s="5">
        <f t="shared" si="0"/>
        <v>482.6</v>
      </c>
      <c r="E18" s="5">
        <f t="shared" si="0"/>
        <v>457.2</v>
      </c>
      <c r="F18" s="7">
        <v>635</v>
      </c>
    </row>
    <row r="19" spans="1:6" x14ac:dyDescent="0.25">
      <c r="A19" s="6" t="s">
        <v>12</v>
      </c>
      <c r="B19" s="5">
        <f t="shared" si="0"/>
        <v>395.25</v>
      </c>
      <c r="C19" s="5">
        <f t="shared" si="0"/>
        <v>367.35</v>
      </c>
      <c r="D19" s="5">
        <f t="shared" si="0"/>
        <v>353.4</v>
      </c>
      <c r="E19" s="5">
        <f t="shared" si="0"/>
        <v>334.8</v>
      </c>
      <c r="F19" s="8">
        <v>465</v>
      </c>
    </row>
    <row r="20" spans="1:6" x14ac:dyDescent="0.25">
      <c r="A20" s="9" t="s">
        <v>13</v>
      </c>
      <c r="B20" s="5">
        <f t="shared" si="0"/>
        <v>318.75</v>
      </c>
      <c r="C20" s="5">
        <f t="shared" si="0"/>
        <v>296.25</v>
      </c>
      <c r="D20" s="5">
        <f t="shared" si="0"/>
        <v>285</v>
      </c>
      <c r="E20" s="5">
        <f t="shared" si="0"/>
        <v>270</v>
      </c>
      <c r="F20" s="7">
        <v>375</v>
      </c>
    </row>
    <row r="21" spans="1:6" ht="24" x14ac:dyDescent="0.25">
      <c r="A21" s="10" t="s">
        <v>14</v>
      </c>
      <c r="B21" s="5">
        <f t="shared" si="0"/>
        <v>80.75</v>
      </c>
      <c r="C21" s="5">
        <f t="shared" si="0"/>
        <v>75.05</v>
      </c>
      <c r="D21" s="5">
        <f t="shared" si="0"/>
        <v>72.2</v>
      </c>
      <c r="E21" s="5">
        <f t="shared" si="0"/>
        <v>68.399999999999991</v>
      </c>
      <c r="F21" s="8">
        <v>95</v>
      </c>
    </row>
    <row r="22" spans="1:6" x14ac:dyDescent="0.25">
      <c r="A22" s="11" t="s">
        <v>15</v>
      </c>
      <c r="B22" s="5">
        <f t="shared" si="0"/>
        <v>446.25</v>
      </c>
      <c r="C22" s="5">
        <f t="shared" si="0"/>
        <v>414.75</v>
      </c>
      <c r="D22" s="5">
        <f t="shared" si="0"/>
        <v>399</v>
      </c>
      <c r="E22" s="5">
        <f t="shared" si="0"/>
        <v>378</v>
      </c>
      <c r="F22" s="12">
        <v>525</v>
      </c>
    </row>
    <row r="23" spans="1:6" hidden="1" outlineLevel="1" x14ac:dyDescent="0.25">
      <c r="A23" s="6" t="s">
        <v>16</v>
      </c>
      <c r="B23" s="5">
        <f t="shared" si="0"/>
        <v>378.25</v>
      </c>
      <c r="C23" s="5">
        <f t="shared" si="0"/>
        <v>351.55</v>
      </c>
      <c r="D23" s="5">
        <f t="shared" si="0"/>
        <v>338.2</v>
      </c>
      <c r="E23" s="5">
        <f t="shared" si="0"/>
        <v>320.39999999999998</v>
      </c>
      <c r="F23" s="12">
        <v>445</v>
      </c>
    </row>
    <row r="24" spans="1:6" hidden="1" outlineLevel="1" x14ac:dyDescent="0.25">
      <c r="A24" s="9" t="s">
        <v>17</v>
      </c>
      <c r="B24" s="5">
        <f t="shared" si="0"/>
        <v>420.75</v>
      </c>
      <c r="C24" s="5">
        <f t="shared" si="0"/>
        <v>391.05</v>
      </c>
      <c r="D24" s="5">
        <f t="shared" si="0"/>
        <v>376.2</v>
      </c>
      <c r="E24" s="5">
        <f t="shared" si="0"/>
        <v>356.4</v>
      </c>
      <c r="F24" s="13">
        <v>495</v>
      </c>
    </row>
    <row r="25" spans="1:6" collapsed="1" x14ac:dyDescent="0.25">
      <c r="A25" s="31" t="s">
        <v>18</v>
      </c>
      <c r="B25" s="31"/>
      <c r="C25" s="31"/>
      <c r="D25" s="31"/>
      <c r="E25" s="31"/>
      <c r="F25" s="31"/>
    </row>
    <row r="26" spans="1:6" x14ac:dyDescent="0.25">
      <c r="A26" s="14" t="s">
        <v>19</v>
      </c>
      <c r="B26" s="5">
        <f t="shared" ref="B26:E28" si="1">+$F26*(1-B$44)</f>
        <v>1270.75</v>
      </c>
      <c r="C26" s="5">
        <f t="shared" si="1"/>
        <v>1181.05</v>
      </c>
      <c r="D26" s="5">
        <f t="shared" si="1"/>
        <v>1136.2</v>
      </c>
      <c r="E26" s="5">
        <f t="shared" si="1"/>
        <v>1076.3999999999999</v>
      </c>
      <c r="F26" s="15">
        <v>1495</v>
      </c>
    </row>
    <row r="27" spans="1:6" x14ac:dyDescent="0.25">
      <c r="A27" s="4" t="s">
        <v>20</v>
      </c>
      <c r="B27" s="5">
        <f t="shared" si="1"/>
        <v>1695.75</v>
      </c>
      <c r="C27" s="5">
        <f t="shared" si="1"/>
        <v>1576.0500000000002</v>
      </c>
      <c r="D27" s="5">
        <f t="shared" si="1"/>
        <v>1516.2</v>
      </c>
      <c r="E27" s="5">
        <f t="shared" si="1"/>
        <v>1436.3999999999999</v>
      </c>
      <c r="F27" s="16">
        <v>1995</v>
      </c>
    </row>
    <row r="28" spans="1:6" x14ac:dyDescent="0.25">
      <c r="A28" s="14" t="s">
        <v>21</v>
      </c>
      <c r="B28" s="5">
        <f t="shared" si="1"/>
        <v>293.25</v>
      </c>
      <c r="C28" s="5">
        <f t="shared" si="1"/>
        <v>272.55</v>
      </c>
      <c r="D28" s="5">
        <f t="shared" si="1"/>
        <v>262.2</v>
      </c>
      <c r="E28" s="5">
        <f t="shared" si="1"/>
        <v>248.39999999999998</v>
      </c>
      <c r="F28" s="17">
        <v>345</v>
      </c>
    </row>
    <row r="29" spans="1:6" x14ac:dyDescent="0.25">
      <c r="A29" s="23" t="s">
        <v>22</v>
      </c>
      <c r="B29" s="24"/>
      <c r="C29" s="24"/>
      <c r="D29" s="24"/>
      <c r="E29" s="24"/>
      <c r="F29" s="23"/>
    </row>
    <row r="30" spans="1:6" x14ac:dyDescent="0.25">
      <c r="A30" s="14" t="s">
        <v>23</v>
      </c>
      <c r="B30" s="5">
        <f t="shared" ref="B30:E32" si="2">+$F30*(1-B$44)</f>
        <v>1440.75</v>
      </c>
      <c r="C30" s="5">
        <f t="shared" si="2"/>
        <v>1339.05</v>
      </c>
      <c r="D30" s="5">
        <f t="shared" si="2"/>
        <v>1288.2</v>
      </c>
      <c r="E30" s="5">
        <f t="shared" si="2"/>
        <v>1220.3999999999999</v>
      </c>
      <c r="F30" s="15">
        <v>1695</v>
      </c>
    </row>
    <row r="31" spans="1:6" x14ac:dyDescent="0.25">
      <c r="A31" s="4" t="s">
        <v>24</v>
      </c>
      <c r="B31" s="5">
        <f t="shared" si="2"/>
        <v>760.75</v>
      </c>
      <c r="C31" s="5">
        <f t="shared" si="2"/>
        <v>707.05000000000007</v>
      </c>
      <c r="D31" s="5">
        <f t="shared" si="2"/>
        <v>680.2</v>
      </c>
      <c r="E31" s="5">
        <f t="shared" si="2"/>
        <v>644.4</v>
      </c>
      <c r="F31" s="16">
        <v>895</v>
      </c>
    </row>
    <row r="32" spans="1:6" x14ac:dyDescent="0.25">
      <c r="A32" s="14" t="s">
        <v>25</v>
      </c>
      <c r="B32" s="5">
        <f t="shared" si="2"/>
        <v>293.25</v>
      </c>
      <c r="C32" s="5">
        <f t="shared" si="2"/>
        <v>272.55</v>
      </c>
      <c r="D32" s="5">
        <f>+$F32*(1-D$44)</f>
        <v>262.2</v>
      </c>
      <c r="E32" s="5">
        <f>+$F32*(1-E$44)</f>
        <v>248.39999999999998</v>
      </c>
      <c r="F32" s="17">
        <v>345</v>
      </c>
    </row>
    <row r="33" spans="1:6" x14ac:dyDescent="0.25">
      <c r="A33" s="23" t="s">
        <v>26</v>
      </c>
      <c r="B33" s="24"/>
      <c r="C33" s="24"/>
      <c r="D33" s="24"/>
      <c r="E33" s="24"/>
      <c r="F33" s="23"/>
    </row>
    <row r="34" spans="1:6" x14ac:dyDescent="0.25">
      <c r="A34" s="18" t="s">
        <v>27</v>
      </c>
      <c r="B34" s="5">
        <f>+$F34*(1-B$44)</f>
        <v>505.75</v>
      </c>
      <c r="C34" s="5">
        <f>+$F34*(1-C$44)</f>
        <v>470.05</v>
      </c>
      <c r="D34" s="5">
        <f>+$F34*(1-D$44)</f>
        <v>452.2</v>
      </c>
      <c r="E34" s="5">
        <f>+$F34*(1-E$44)</f>
        <v>428.4</v>
      </c>
      <c r="F34" s="19">
        <v>595</v>
      </c>
    </row>
    <row r="35" spans="1:6" x14ac:dyDescent="0.25">
      <c r="A35" s="23" t="s">
        <v>28</v>
      </c>
      <c r="B35" s="24"/>
      <c r="C35" s="24"/>
      <c r="D35" s="24"/>
      <c r="E35" s="24"/>
      <c r="F35" s="23"/>
    </row>
    <row r="36" spans="1:6" x14ac:dyDescent="0.25">
      <c r="A36" s="18" t="s">
        <v>29</v>
      </c>
      <c r="B36" s="5">
        <f>+$F36*(1-B$44)</f>
        <v>310.25</v>
      </c>
      <c r="C36" s="5">
        <f>+$F36*(1-C$44)</f>
        <v>288.35000000000002</v>
      </c>
      <c r="D36" s="5">
        <f t="shared" ref="D36:E36" si="3">+$F36*(1-D$44)</f>
        <v>277.39999999999998</v>
      </c>
      <c r="E36" s="5">
        <f t="shared" si="3"/>
        <v>262.8</v>
      </c>
      <c r="F36" s="19">
        <v>365</v>
      </c>
    </row>
    <row r="37" spans="1:6" hidden="1" outlineLevel="1" x14ac:dyDescent="0.25">
      <c r="A37" s="25" t="s">
        <v>30</v>
      </c>
      <c r="B37" s="25"/>
      <c r="C37" s="25"/>
      <c r="D37" s="25"/>
      <c r="E37" s="25"/>
      <c r="F37" s="25"/>
    </row>
    <row r="38" spans="1:6" hidden="1" outlineLevel="1" x14ac:dyDescent="0.25">
      <c r="A38" s="26" t="s">
        <v>31</v>
      </c>
      <c r="B38" s="26"/>
      <c r="C38" s="26"/>
      <c r="D38" s="26"/>
      <c r="E38" s="26"/>
      <c r="F38" s="26"/>
    </row>
    <row r="39" spans="1:6" collapsed="1" x14ac:dyDescent="0.25">
      <c r="A39" s="26" t="s">
        <v>32</v>
      </c>
      <c r="B39" s="26"/>
      <c r="C39" s="26"/>
      <c r="D39" s="26"/>
      <c r="E39" s="26"/>
      <c r="F39" s="26"/>
    </row>
    <row r="40" spans="1:6" x14ac:dyDescent="0.25">
      <c r="A40" s="27" t="s">
        <v>33</v>
      </c>
      <c r="B40" s="27"/>
      <c r="C40" s="27"/>
      <c r="D40" s="27"/>
      <c r="E40" s="27"/>
      <c r="F40" s="27"/>
    </row>
    <row r="41" spans="1:6" x14ac:dyDescent="0.25">
      <c r="A41" s="28" t="s">
        <v>34</v>
      </c>
      <c r="B41" s="28"/>
      <c r="C41" s="28"/>
      <c r="D41" s="28"/>
      <c r="E41" s="28"/>
      <c r="F41" s="28"/>
    </row>
    <row r="42" spans="1:6" x14ac:dyDescent="0.25">
      <c r="A42" s="21" t="s">
        <v>35</v>
      </c>
      <c r="B42" s="22"/>
      <c r="C42" s="22"/>
      <c r="D42" s="22"/>
      <c r="E42" s="22"/>
      <c r="F42" s="22"/>
    </row>
    <row r="44" spans="1:6" x14ac:dyDescent="0.25">
      <c r="B44" s="20">
        <v>0.15</v>
      </c>
      <c r="C44" s="20">
        <v>0.21</v>
      </c>
      <c r="D44" s="20">
        <v>0.24</v>
      </c>
      <c r="E44" s="20">
        <v>0.28000000000000003</v>
      </c>
    </row>
  </sheetData>
  <mergeCells count="13">
    <mergeCell ref="A33:F33"/>
    <mergeCell ref="D1:F1"/>
    <mergeCell ref="A14:F14"/>
    <mergeCell ref="A16:F16"/>
    <mergeCell ref="A25:F25"/>
    <mergeCell ref="A29:F29"/>
    <mergeCell ref="A42:F42"/>
    <mergeCell ref="A35:F35"/>
    <mergeCell ref="A37:F37"/>
    <mergeCell ref="A38:F38"/>
    <mergeCell ref="A39:F39"/>
    <mergeCell ref="A40:F40"/>
    <mergeCell ref="A41:F4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eate a new document." ma:contentTypeScope="" ma:versionID="d918a0014f471bdd40a52713b758fa33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5d10718e058c71e0c7ed15bf2362d2c9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0D4DAA-3190-4CDD-972B-542B238B31F2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customXml/itemProps2.xml><?xml version="1.0" encoding="utf-8"?>
<ds:datastoreItem xmlns:ds="http://schemas.openxmlformats.org/officeDocument/2006/customXml" ds:itemID="{9A1006AE-3FC5-47EB-98C7-F49188CE8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8B611-91FF-4075-B4F2-CE74533A66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Marie-Eve Guilbert</cp:lastModifiedBy>
  <dcterms:created xsi:type="dcterms:W3CDTF">2023-06-05T14:53:05Z</dcterms:created>
  <dcterms:modified xsi:type="dcterms:W3CDTF">2023-06-05T15:18:46Z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